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по питани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09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19" i="1" l="1"/>
  <c r="F234" i="1" s="1"/>
  <c r="H119" i="1"/>
  <c r="H234" i="1" s="1"/>
  <c r="J119" i="1"/>
  <c r="G119" i="1"/>
  <c r="G234" i="1" s="1"/>
  <c r="I119" i="1"/>
  <c r="I234" i="1" s="1"/>
  <c r="L119" i="1"/>
  <c r="L234" i="1" s="1"/>
  <c r="J157" i="1"/>
  <c r="J234" i="1" l="1"/>
</calcChain>
</file>

<file path=xl/sharedStrings.xml><?xml version="1.0" encoding="utf-8"?>
<sst xmlns="http://schemas.openxmlformats.org/spreadsheetml/2006/main" count="339" uniqueCount="106">
  <si>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</si>
  <si>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</si>
  <si>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</si>
  <si>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</si>
  <si>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</si>
  <si>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</si>
  <si>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</si>
  <si>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</si>
  <si>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</si>
  <si>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</si>
  <si>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</si>
  <si>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</si>
  <si>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</si>
  <si>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</si>
  <si>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</si>
  <si>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</si>
  <si>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</si>
  <si>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</si>
  <si>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</si>
  <si>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</si>
  <si>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</si>
  <si>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</si>
  <si>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</si>
  <si>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</si>
  <si>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</si>
  <si>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</si>
  <si>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</si>
  <si>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</si>
  <si>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</si>
  <si>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</si>
  <si>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</si>
  <si>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</si>
  <si>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</si>
  <si>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</si>
  <si>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</si>
  <si>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</si>
  <si>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</si>
  <si>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</si>
  <si>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</si>
  <si>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Починковская ООШ</t>
  </si>
  <si>
    <t>Директор школы</t>
  </si>
  <si>
    <t>Сунцов С.М.</t>
  </si>
  <si>
    <t>Суп крестьянский</t>
  </si>
  <si>
    <t xml:space="preserve">Котлета </t>
  </si>
  <si>
    <t>Каша гречневая</t>
  </si>
  <si>
    <t>Компот из яблок</t>
  </si>
  <si>
    <t>Хлеб пшеничный</t>
  </si>
  <si>
    <t>Хлеб ржаной</t>
  </si>
  <si>
    <t>№21</t>
  </si>
  <si>
    <t>№29</t>
  </si>
  <si>
    <t>№209</t>
  </si>
  <si>
    <t>№40</t>
  </si>
  <si>
    <t>Суп с макаронными изделиями</t>
  </si>
  <si>
    <t xml:space="preserve">Котлета "Детская" </t>
  </si>
  <si>
    <t>Картофельное пюре</t>
  </si>
  <si>
    <t>Компот из сухофруктов</t>
  </si>
  <si>
    <t>№46</t>
  </si>
  <si>
    <t xml:space="preserve"> №75</t>
  </si>
  <si>
    <t>№92</t>
  </si>
  <si>
    <t>№153</t>
  </si>
  <si>
    <t>Щи из свежей капусты</t>
  </si>
  <si>
    <t>Гуляш</t>
  </si>
  <si>
    <t>Рис припущенный</t>
  </si>
  <si>
    <t>Апельсиновый напиток</t>
  </si>
  <si>
    <t>№41</t>
  </si>
  <si>
    <t>№63</t>
  </si>
  <si>
    <t>№94</t>
  </si>
  <si>
    <t>№157</t>
  </si>
  <si>
    <t>Рассольник</t>
  </si>
  <si>
    <t>Котлета рыбная "Нептун"</t>
  </si>
  <si>
    <t>Сложный гарнир (пюре катрофельное и капуста тушеная)</t>
  </si>
  <si>
    <t>Чай с лимоном</t>
  </si>
  <si>
    <t>№43</t>
  </si>
  <si>
    <t>№88</t>
  </si>
  <si>
    <t>№104</t>
  </si>
  <si>
    <t>№146</t>
  </si>
  <si>
    <t>Суп гороховый</t>
  </si>
  <si>
    <t>Биточки по-белорусски</t>
  </si>
  <si>
    <t>Пюре картофельное</t>
  </si>
  <si>
    <t>№68</t>
  </si>
  <si>
    <t>Уха со взбитым яйцом</t>
  </si>
  <si>
    <t>Котлета детская</t>
  </si>
  <si>
    <t>Розовое пюре</t>
  </si>
  <si>
    <t>№60</t>
  </si>
  <si>
    <t>№75</t>
  </si>
  <si>
    <t>№93</t>
  </si>
  <si>
    <t>Рыба отварная с овощами</t>
  </si>
  <si>
    <t>Макаронные изделия отварные</t>
  </si>
  <si>
    <t>№47</t>
  </si>
  <si>
    <t>№84</t>
  </si>
  <si>
    <t>№97</t>
  </si>
  <si>
    <t xml:space="preserve">Пюре картофельное </t>
  </si>
  <si>
    <t xml:space="preserve"> №68</t>
  </si>
  <si>
    <t>Котлета рыбная</t>
  </si>
  <si>
    <t xml:space="preserve">Рис отварной </t>
  </si>
  <si>
    <t xml:space="preserve">№94 </t>
  </si>
  <si>
    <t>Суп с яйцом</t>
  </si>
  <si>
    <t xml:space="preserve">Котлета детская </t>
  </si>
  <si>
    <t>Пюре розовое</t>
  </si>
  <si>
    <t>Компот</t>
  </si>
  <si>
    <t>№45</t>
  </si>
  <si>
    <t xml:space="preserve">№93 </t>
  </si>
  <si>
    <t>Борщ</t>
  </si>
  <si>
    <t xml:space="preserve">Рожки отварные </t>
  </si>
  <si>
    <t>№39</t>
  </si>
  <si>
    <t xml:space="preserve">№97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</si>
</sst>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42</v>
      </c>
      <c r="F15" s="52">
        <v>200</v>
      </c>
      <c r="G15" s="52">
        <v>2.5</v>
      </c>
      <c r="H15" s="52">
        <v>3</v>
      </c>
      <c r="I15" s="53">
        <v>18.3</v>
      </c>
      <c r="J15" s="52">
        <v>113</v>
      </c>
      <c r="K15" s="54" t="s">
        <v>48</v>
      </c>
      <c r="L15" s="55">
        <v>15.4</v>
      </c>
    </row>
    <row r="16" spans="1:12" ht="14.4" x14ac:dyDescent="0.3">
      <c r="A16" s="23"/>
      <c r="B16" s="15"/>
      <c r="C16" s="11"/>
      <c r="D16" s="7" t="s">
        <v>28</v>
      </c>
      <c r="E16" s="51" t="s">
        <v>43</v>
      </c>
      <c r="F16" s="52">
        <v>100</v>
      </c>
      <c r="G16" s="52">
        <v>24.8</v>
      </c>
      <c r="H16" s="52">
        <v>23.4</v>
      </c>
      <c r="I16" s="53">
        <v>11.4</v>
      </c>
      <c r="J16" s="52">
        <v>235.4</v>
      </c>
      <c r="K16" s="54" t="s">
        <v>49</v>
      </c>
      <c r="L16" s="55">
        <v>20.5</v>
      </c>
    </row>
    <row r="17" spans="1:12" ht="14.4" x14ac:dyDescent="0.3">
      <c r="A17" s="23"/>
      <c r="B17" s="15"/>
      <c r="C17" s="11"/>
      <c r="D17" s="7" t="s">
        <v>29</v>
      </c>
      <c r="E17" s="51" t="s">
        <v>44</v>
      </c>
      <c r="F17" s="52">
        <v>200</v>
      </c>
      <c r="G17" s="52">
        <v>6.1</v>
      </c>
      <c r="H17" s="52">
        <v>6.66</v>
      </c>
      <c r="I17" s="53">
        <v>27.36</v>
      </c>
      <c r="J17" s="52">
        <v>194</v>
      </c>
      <c r="K17" s="54" t="s">
        <v>50</v>
      </c>
      <c r="L17" s="55">
        <v>14.85</v>
      </c>
    </row>
    <row r="18" spans="1:12" ht="14.4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0.1</v>
      </c>
      <c r="H18" s="52">
        <v>0.1</v>
      </c>
      <c r="I18" s="53">
        <v>23.88</v>
      </c>
      <c r="J18" s="52">
        <v>97.6</v>
      </c>
      <c r="K18" s="54" t="s">
        <v>51</v>
      </c>
      <c r="L18" s="55">
        <v>3</v>
      </c>
    </row>
    <row r="19" spans="1:12" ht="14.4" x14ac:dyDescent="0.3">
      <c r="A19" s="23"/>
      <c r="B19" s="15"/>
      <c r="C19" s="11"/>
      <c r="D19" s="7" t="s">
        <v>31</v>
      </c>
      <c r="E19" s="51" t="s">
        <v>46</v>
      </c>
      <c r="F19" s="52">
        <v>20</v>
      </c>
      <c r="G19" s="52">
        <v>1.58</v>
      </c>
      <c r="H19" s="52">
        <v>0.2</v>
      </c>
      <c r="I19" s="53">
        <v>9.66</v>
      </c>
      <c r="J19" s="52">
        <v>25.5</v>
      </c>
      <c r="K19" s="44"/>
      <c r="L19" s="55">
        <v>3</v>
      </c>
    </row>
    <row r="20" spans="1:12" ht="14.4" x14ac:dyDescent="0.3">
      <c r="A20" s="23"/>
      <c r="B20" s="15"/>
      <c r="C20" s="11"/>
      <c r="D20" s="7" t="s">
        <v>32</v>
      </c>
      <c r="E20" s="51" t="s">
        <v>47</v>
      </c>
      <c r="F20" s="52">
        <v>40</v>
      </c>
      <c r="G20" s="52">
        <v>2.2400000000000002</v>
      </c>
      <c r="H20" s="52">
        <v>0.44</v>
      </c>
      <c r="I20" s="53">
        <v>19.760000000000002</v>
      </c>
      <c r="J20" s="52">
        <v>31.3</v>
      </c>
      <c r="K20" s="44"/>
      <c r="L20" s="55">
        <v>2.8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37.32</v>
      </c>
      <c r="H23" s="19">
        <f t="shared" si="2"/>
        <v>33.800000000000004</v>
      </c>
      <c r="I23" s="19">
        <f t="shared" si="2"/>
        <v>110.36</v>
      </c>
      <c r="J23" s="19">
        <f t="shared" si="2"/>
        <v>696.8</v>
      </c>
      <c r="K23" s="25"/>
      <c r="L23" s="19">
        <f t="shared" ref="L23" si="3">SUM(L14:L22)</f>
        <v>59.55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760</v>
      </c>
      <c r="G24" s="32">
        <f t="shared" ref="G24:J24" si="4">G13+G23</f>
        <v>37.32</v>
      </c>
      <c r="H24" s="32">
        <f t="shared" si="4"/>
        <v>33.800000000000004</v>
      </c>
      <c r="I24" s="32">
        <f t="shared" si="4"/>
        <v>110.36</v>
      </c>
      <c r="J24" s="32">
        <f t="shared" si="4"/>
        <v>696.8</v>
      </c>
      <c r="K24" s="32"/>
      <c r="L24" s="32">
        <f t="shared" ref="L24" si="5">L13+L23</f>
        <v>59.55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52</v>
      </c>
      <c r="F34" s="52">
        <v>200</v>
      </c>
      <c r="G34" s="52">
        <v>8.9</v>
      </c>
      <c r="H34" s="52">
        <v>5.2</v>
      </c>
      <c r="I34" s="53">
        <v>17.8</v>
      </c>
      <c r="J34" s="52">
        <v>157</v>
      </c>
      <c r="K34" s="54" t="s">
        <v>56</v>
      </c>
      <c r="L34" s="55">
        <v>10.01</v>
      </c>
    </row>
    <row r="35" spans="1:12" ht="14.4" x14ac:dyDescent="0.3">
      <c r="A35" s="14"/>
      <c r="B35" s="15"/>
      <c r="C35" s="11"/>
      <c r="D35" s="7" t="s">
        <v>28</v>
      </c>
      <c r="E35" s="51" t="s">
        <v>53</v>
      </c>
      <c r="F35" s="52">
        <v>100</v>
      </c>
      <c r="G35" s="52">
        <v>24.8</v>
      </c>
      <c r="H35" s="52">
        <v>23.4</v>
      </c>
      <c r="I35" s="53">
        <v>11.4</v>
      </c>
      <c r="J35" s="52">
        <v>235.4</v>
      </c>
      <c r="K35" s="54" t="s">
        <v>57</v>
      </c>
      <c r="L35" s="55">
        <v>20.5</v>
      </c>
    </row>
    <row r="36" spans="1:12" ht="14.4" x14ac:dyDescent="0.3">
      <c r="A36" s="14"/>
      <c r="B36" s="15"/>
      <c r="C36" s="11"/>
      <c r="D36" s="7" t="s">
        <v>29</v>
      </c>
      <c r="E36" s="51" t="s">
        <v>54</v>
      </c>
      <c r="F36" s="52">
        <v>150</v>
      </c>
      <c r="G36" s="52">
        <v>3.15</v>
      </c>
      <c r="H36" s="52">
        <v>6.75</v>
      </c>
      <c r="I36" s="53">
        <v>21.9</v>
      </c>
      <c r="J36" s="52">
        <v>163.5</v>
      </c>
      <c r="K36" s="54" t="s">
        <v>58</v>
      </c>
      <c r="L36" s="55">
        <v>17.7</v>
      </c>
    </row>
    <row r="37" spans="1:12" ht="14.4" x14ac:dyDescent="0.3">
      <c r="A37" s="14"/>
      <c r="B37" s="15"/>
      <c r="C37" s="11"/>
      <c r="D37" s="7" t="s">
        <v>30</v>
      </c>
      <c r="E37" s="51" t="s">
        <v>55</v>
      </c>
      <c r="F37" s="52">
        <v>200</v>
      </c>
      <c r="G37" s="52">
        <v>0.6</v>
      </c>
      <c r="H37" s="52">
        <v>0</v>
      </c>
      <c r="I37" s="53">
        <v>0</v>
      </c>
      <c r="J37" s="52">
        <v>124</v>
      </c>
      <c r="K37" s="54" t="s">
        <v>59</v>
      </c>
      <c r="L37" s="55">
        <v>3.24</v>
      </c>
    </row>
    <row r="38" spans="1:12" ht="14.4" x14ac:dyDescent="0.3">
      <c r="A38" s="14"/>
      <c r="B38" s="15"/>
      <c r="C38" s="11"/>
      <c r="D38" s="7" t="s">
        <v>31</v>
      </c>
      <c r="E38" s="51" t="s">
        <v>46</v>
      </c>
      <c r="F38" s="52">
        <v>20</v>
      </c>
      <c r="G38" s="52">
        <v>1.58</v>
      </c>
      <c r="H38" s="52">
        <v>0.2</v>
      </c>
      <c r="I38" s="53">
        <v>9.66</v>
      </c>
      <c r="J38" s="52">
        <v>25.5</v>
      </c>
      <c r="K38" s="44"/>
      <c r="L38" s="55">
        <v>3</v>
      </c>
    </row>
    <row r="39" spans="1:12" ht="14.4" x14ac:dyDescent="0.3">
      <c r="A39" s="14"/>
      <c r="B39" s="15"/>
      <c r="C39" s="11"/>
      <c r="D39" s="7" t="s">
        <v>32</v>
      </c>
      <c r="E39" s="51" t="s">
        <v>47</v>
      </c>
      <c r="F39" s="52">
        <v>40</v>
      </c>
      <c r="G39" s="52">
        <v>2.2400000000000002</v>
      </c>
      <c r="H39" s="52">
        <v>0.44</v>
      </c>
      <c r="I39" s="53">
        <v>19.760000000000002</v>
      </c>
      <c r="J39" s="52">
        <v>31.3</v>
      </c>
      <c r="K39" s="44"/>
      <c r="L39" s="55">
        <v>2.8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41.27</v>
      </c>
      <c r="H42" s="19">
        <f t="shared" ref="H42" si="11">SUM(H33:H41)</f>
        <v>35.989999999999995</v>
      </c>
      <c r="I42" s="19">
        <f t="shared" ref="I42" si="12">SUM(I33:I41)</f>
        <v>80.52000000000001</v>
      </c>
      <c r="J42" s="19">
        <f t="shared" ref="J42:L42" si="13">SUM(J33:J41)</f>
        <v>736.69999999999993</v>
      </c>
      <c r="K42" s="25"/>
      <c r="L42" s="19">
        <f t="shared" si="13"/>
        <v>57.249999999999993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710</v>
      </c>
      <c r="G43" s="32">
        <f t="shared" ref="G43" si="14">G32+G42</f>
        <v>41.27</v>
      </c>
      <c r="H43" s="32">
        <f t="shared" ref="H43" si="15">H32+H42</f>
        <v>35.989999999999995</v>
      </c>
      <c r="I43" s="32">
        <f t="shared" ref="I43" si="16">I32+I42</f>
        <v>80.52000000000001</v>
      </c>
      <c r="J43" s="32">
        <f t="shared" ref="J43:L43" si="17">J32+J42</f>
        <v>736.69999999999993</v>
      </c>
      <c r="K43" s="32"/>
      <c r="L43" s="32">
        <f t="shared" si="17"/>
        <v>57.249999999999993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60</v>
      </c>
      <c r="F53" s="52">
        <v>200</v>
      </c>
      <c r="G53" s="52">
        <v>3.8</v>
      </c>
      <c r="H53" s="52">
        <v>5.95</v>
      </c>
      <c r="I53" s="53">
        <v>8.3000000000000007</v>
      </c>
      <c r="J53" s="52">
        <v>114</v>
      </c>
      <c r="K53" s="54" t="s">
        <v>64</v>
      </c>
      <c r="L53" s="55">
        <v>15.4</v>
      </c>
    </row>
    <row r="54" spans="1:12" ht="14.4" x14ac:dyDescent="0.3">
      <c r="A54" s="23"/>
      <c r="B54" s="15"/>
      <c r="C54" s="11"/>
      <c r="D54" s="7" t="s">
        <v>28</v>
      </c>
      <c r="E54" s="51" t="s">
        <v>61</v>
      </c>
      <c r="F54" s="52">
        <v>100</v>
      </c>
      <c r="G54" s="52">
        <v>13.9</v>
      </c>
      <c r="H54" s="52">
        <v>6.5</v>
      </c>
      <c r="I54" s="53">
        <v>4</v>
      </c>
      <c r="J54" s="52">
        <v>132</v>
      </c>
      <c r="K54" s="54" t="s">
        <v>65</v>
      </c>
      <c r="L54" s="55">
        <v>26.75</v>
      </c>
    </row>
    <row r="55" spans="1:12" ht="14.4" x14ac:dyDescent="0.3">
      <c r="A55" s="23"/>
      <c r="B55" s="15"/>
      <c r="C55" s="11"/>
      <c r="D55" s="7" t="s">
        <v>29</v>
      </c>
      <c r="E55" s="51" t="s">
        <v>62</v>
      </c>
      <c r="F55" s="52">
        <v>180</v>
      </c>
      <c r="G55" s="52">
        <v>4.1399999999999997</v>
      </c>
      <c r="H55" s="52">
        <v>6.66</v>
      </c>
      <c r="I55" s="53">
        <v>42.12</v>
      </c>
      <c r="J55" s="52">
        <v>170</v>
      </c>
      <c r="K55" s="54" t="s">
        <v>66</v>
      </c>
      <c r="L55" s="55">
        <v>14.85</v>
      </c>
    </row>
    <row r="56" spans="1:12" ht="14.4" x14ac:dyDescent="0.3">
      <c r="A56" s="23"/>
      <c r="B56" s="15"/>
      <c r="C56" s="11"/>
      <c r="D56" s="7" t="s">
        <v>30</v>
      </c>
      <c r="E56" s="51" t="s">
        <v>63</v>
      </c>
      <c r="F56" s="52">
        <v>200</v>
      </c>
      <c r="G56" s="52">
        <v>0.3</v>
      </c>
      <c r="H56" s="52">
        <v>0</v>
      </c>
      <c r="I56" s="53">
        <v>38.5</v>
      </c>
      <c r="J56" s="52">
        <v>157.5</v>
      </c>
      <c r="K56" s="54" t="s">
        <v>67</v>
      </c>
      <c r="L56" s="55">
        <v>4.2</v>
      </c>
    </row>
    <row r="57" spans="1:12" ht="14.4" x14ac:dyDescent="0.3">
      <c r="A57" s="23"/>
      <c r="B57" s="15"/>
      <c r="C57" s="11"/>
      <c r="D57" s="7" t="s">
        <v>31</v>
      </c>
      <c r="E57" s="51" t="s">
        <v>46</v>
      </c>
      <c r="F57" s="52">
        <v>20</v>
      </c>
      <c r="G57" s="52">
        <v>1.58</v>
      </c>
      <c r="H57" s="52">
        <v>0.2</v>
      </c>
      <c r="I57" s="53">
        <v>9.66</v>
      </c>
      <c r="J57" s="52">
        <v>25.5</v>
      </c>
      <c r="K57" s="44"/>
      <c r="L57" s="55">
        <v>3</v>
      </c>
    </row>
    <row r="58" spans="1:12" ht="14.4" x14ac:dyDescent="0.3">
      <c r="A58" s="23"/>
      <c r="B58" s="15"/>
      <c r="C58" s="11"/>
      <c r="D58" s="7" t="s">
        <v>32</v>
      </c>
      <c r="E58" s="51" t="s">
        <v>47</v>
      </c>
      <c r="F58" s="52">
        <v>40</v>
      </c>
      <c r="G58" s="52">
        <v>2.2400000000000002</v>
      </c>
      <c r="H58" s="52">
        <v>0.44</v>
      </c>
      <c r="I58" s="53">
        <v>19.760000000000002</v>
      </c>
      <c r="J58" s="52">
        <v>31.3</v>
      </c>
      <c r="K58" s="44"/>
      <c r="L58" s="55">
        <v>2.8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25.96</v>
      </c>
      <c r="H61" s="19">
        <f t="shared" ref="H61" si="23">SUM(H52:H60)</f>
        <v>19.75</v>
      </c>
      <c r="I61" s="19">
        <f t="shared" ref="I61" si="24">SUM(I52:I60)</f>
        <v>122.34</v>
      </c>
      <c r="J61" s="19">
        <f t="shared" ref="J61:L61" si="25">SUM(J52:J60)</f>
        <v>630.29999999999995</v>
      </c>
      <c r="K61" s="25"/>
      <c r="L61" s="19">
        <f t="shared" si="25"/>
        <v>67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740</v>
      </c>
      <c r="G62" s="32">
        <f t="shared" ref="G62" si="26">G51+G61</f>
        <v>25.96</v>
      </c>
      <c r="H62" s="32">
        <f t="shared" ref="H62" si="27">H51+H61</f>
        <v>19.75</v>
      </c>
      <c r="I62" s="32">
        <f t="shared" ref="I62" si="28">I51+I61</f>
        <v>122.34</v>
      </c>
      <c r="J62" s="32">
        <f t="shared" ref="J62:L62" si="29">J51+J61</f>
        <v>630.29999999999995</v>
      </c>
      <c r="K62" s="32"/>
      <c r="L62" s="32">
        <f t="shared" si="29"/>
        <v>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 t="s">
        <v>68</v>
      </c>
      <c r="F72" s="52">
        <v>200</v>
      </c>
      <c r="G72" s="52">
        <v>6.3</v>
      </c>
      <c r="H72" s="52">
        <v>4.3</v>
      </c>
      <c r="I72" s="53">
        <v>16.100000000000001</v>
      </c>
      <c r="J72" s="52">
        <v>131</v>
      </c>
      <c r="K72" s="54" t="s">
        <v>72</v>
      </c>
      <c r="L72" s="55">
        <v>17.25</v>
      </c>
    </row>
    <row r="73" spans="1:12" ht="14.4" x14ac:dyDescent="0.3">
      <c r="A73" s="23"/>
      <c r="B73" s="15"/>
      <c r="C73" s="11"/>
      <c r="D73" s="7" t="s">
        <v>28</v>
      </c>
      <c r="E73" s="51" t="s">
        <v>69</v>
      </c>
      <c r="F73" s="52">
        <v>100</v>
      </c>
      <c r="G73" s="52">
        <v>12.8</v>
      </c>
      <c r="H73" s="52">
        <v>13.6</v>
      </c>
      <c r="I73" s="53">
        <v>9.9</v>
      </c>
      <c r="J73" s="52">
        <v>206.9</v>
      </c>
      <c r="K73" s="54" t="s">
        <v>73</v>
      </c>
      <c r="L73" s="55">
        <v>25</v>
      </c>
    </row>
    <row r="74" spans="1:12" ht="14.4" x14ac:dyDescent="0.3">
      <c r="A74" s="23"/>
      <c r="B74" s="15"/>
      <c r="C74" s="11"/>
      <c r="D74" s="7" t="s">
        <v>29</v>
      </c>
      <c r="E74" s="51" t="s">
        <v>70</v>
      </c>
      <c r="F74" s="52">
        <v>180</v>
      </c>
      <c r="G74" s="52">
        <v>3.78</v>
      </c>
      <c r="H74" s="52">
        <v>9.3800000000000008</v>
      </c>
      <c r="I74" s="53">
        <v>27.55</v>
      </c>
      <c r="J74" s="52">
        <v>210.75</v>
      </c>
      <c r="K74" s="54" t="s">
        <v>74</v>
      </c>
      <c r="L74" s="55">
        <v>15.95</v>
      </c>
    </row>
    <row r="75" spans="1:12" ht="14.4" x14ac:dyDescent="0.3">
      <c r="A75" s="23"/>
      <c r="B75" s="15"/>
      <c r="C75" s="11"/>
      <c r="D75" s="7" t="s">
        <v>30</v>
      </c>
      <c r="E75" s="51" t="s">
        <v>71</v>
      </c>
      <c r="F75" s="52">
        <v>200</v>
      </c>
      <c r="G75" s="52">
        <v>0.3</v>
      </c>
      <c r="H75" s="52">
        <v>0</v>
      </c>
      <c r="I75" s="53">
        <v>0</v>
      </c>
      <c r="J75" s="52">
        <v>60</v>
      </c>
      <c r="K75" s="54" t="s">
        <v>75</v>
      </c>
      <c r="L75" s="55">
        <v>3</v>
      </c>
    </row>
    <row r="76" spans="1:12" ht="14.4" x14ac:dyDescent="0.3">
      <c r="A76" s="23"/>
      <c r="B76" s="15"/>
      <c r="C76" s="11"/>
      <c r="D76" s="7" t="s">
        <v>31</v>
      </c>
      <c r="E76" s="51" t="s">
        <v>46</v>
      </c>
      <c r="F76" s="52">
        <v>20</v>
      </c>
      <c r="G76" s="52">
        <v>1.58</v>
      </c>
      <c r="H76" s="52">
        <v>0.2</v>
      </c>
      <c r="I76" s="53">
        <v>9.66</v>
      </c>
      <c r="J76" s="52">
        <v>25.5</v>
      </c>
      <c r="K76" s="44"/>
      <c r="L76" s="55">
        <v>3</v>
      </c>
    </row>
    <row r="77" spans="1:12" ht="14.4" x14ac:dyDescent="0.3">
      <c r="A77" s="23"/>
      <c r="B77" s="15"/>
      <c r="C77" s="11"/>
      <c r="D77" s="7" t="s">
        <v>32</v>
      </c>
      <c r="E77" s="51" t="s">
        <v>47</v>
      </c>
      <c r="F77" s="52">
        <v>40</v>
      </c>
      <c r="G77" s="52">
        <v>2.2400000000000002</v>
      </c>
      <c r="H77" s="52">
        <v>0.44</v>
      </c>
      <c r="I77" s="53">
        <v>19.760000000000002</v>
      </c>
      <c r="J77" s="52">
        <v>31.3</v>
      </c>
      <c r="K77" s="44"/>
      <c r="L77" s="55">
        <v>2.8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27.000000000000007</v>
      </c>
      <c r="H80" s="19">
        <f t="shared" ref="H80" si="35">SUM(H71:H79)</f>
        <v>27.92</v>
      </c>
      <c r="I80" s="19">
        <f t="shared" ref="I80" si="36">SUM(I71:I79)</f>
        <v>82.97</v>
      </c>
      <c r="J80" s="19">
        <f t="shared" ref="J80:L80" si="37">SUM(J71:J79)</f>
        <v>665.44999999999993</v>
      </c>
      <c r="K80" s="25"/>
      <c r="L80" s="19">
        <f t="shared" si="37"/>
        <v>67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740</v>
      </c>
      <c r="G81" s="32">
        <f t="shared" ref="G81" si="38">G70+G80</f>
        <v>27.000000000000007</v>
      </c>
      <c r="H81" s="32">
        <f t="shared" ref="H81" si="39">H70+H80</f>
        <v>27.92</v>
      </c>
      <c r="I81" s="32">
        <f t="shared" ref="I81" si="40">I70+I80</f>
        <v>82.97</v>
      </c>
      <c r="J81" s="32">
        <f t="shared" ref="J81:L81" si="41">J70+J80</f>
        <v>665.44999999999993</v>
      </c>
      <c r="K81" s="32"/>
      <c r="L81" s="32">
        <f t="shared" si="41"/>
        <v>67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76</v>
      </c>
      <c r="F91" s="52">
        <v>200</v>
      </c>
      <c r="G91" s="52">
        <v>8.9</v>
      </c>
      <c r="H91" s="52">
        <v>5.2</v>
      </c>
      <c r="I91" s="53">
        <v>17.8</v>
      </c>
      <c r="J91" s="52">
        <v>157</v>
      </c>
      <c r="K91" s="54" t="s">
        <v>56</v>
      </c>
      <c r="L91" s="55">
        <v>14.6</v>
      </c>
    </row>
    <row r="92" spans="1:12" ht="14.4" x14ac:dyDescent="0.3">
      <c r="A92" s="23"/>
      <c r="B92" s="15"/>
      <c r="C92" s="11"/>
      <c r="D92" s="7" t="s">
        <v>28</v>
      </c>
      <c r="E92" s="51" t="s">
        <v>77</v>
      </c>
      <c r="F92" s="52">
        <v>100</v>
      </c>
      <c r="G92" s="52">
        <v>21.3</v>
      </c>
      <c r="H92" s="52">
        <v>20.9</v>
      </c>
      <c r="I92" s="53">
        <v>1.9</v>
      </c>
      <c r="J92" s="52">
        <v>242.7</v>
      </c>
      <c r="K92" s="54" t="s">
        <v>79</v>
      </c>
      <c r="L92" s="55">
        <v>25.66</v>
      </c>
    </row>
    <row r="93" spans="1:12" ht="14.4" x14ac:dyDescent="0.3">
      <c r="A93" s="23"/>
      <c r="B93" s="15"/>
      <c r="C93" s="11"/>
      <c r="D93" s="7" t="s">
        <v>29</v>
      </c>
      <c r="E93" s="51" t="s">
        <v>78</v>
      </c>
      <c r="F93" s="52">
        <v>150</v>
      </c>
      <c r="G93" s="52">
        <v>3.15</v>
      </c>
      <c r="H93" s="52">
        <v>6.75</v>
      </c>
      <c r="I93" s="53">
        <v>21.9</v>
      </c>
      <c r="J93" s="52">
        <v>163.5</v>
      </c>
      <c r="K93" s="54" t="s">
        <v>58</v>
      </c>
      <c r="L93" s="55">
        <v>17.7</v>
      </c>
    </row>
    <row r="94" spans="1:12" ht="14.4" x14ac:dyDescent="0.3">
      <c r="A94" s="23"/>
      <c r="B94" s="15"/>
      <c r="C94" s="11"/>
      <c r="D94" s="7" t="s">
        <v>30</v>
      </c>
      <c r="E94" s="51" t="s">
        <v>55</v>
      </c>
      <c r="F94" s="52">
        <v>200</v>
      </c>
      <c r="G94" s="52">
        <v>0.6</v>
      </c>
      <c r="H94" s="52">
        <v>0</v>
      </c>
      <c r="I94" s="53">
        <v>31.4</v>
      </c>
      <c r="J94" s="52">
        <v>124</v>
      </c>
      <c r="K94" s="54" t="s">
        <v>59</v>
      </c>
      <c r="L94" s="55">
        <v>3.24</v>
      </c>
    </row>
    <row r="95" spans="1:12" ht="14.4" x14ac:dyDescent="0.3">
      <c r="A95" s="23"/>
      <c r="B95" s="15"/>
      <c r="C95" s="11"/>
      <c r="D95" s="7" t="s">
        <v>31</v>
      </c>
      <c r="E95" s="51" t="s">
        <v>46</v>
      </c>
      <c r="F95" s="52">
        <v>20</v>
      </c>
      <c r="G95" s="52">
        <v>1.58</v>
      </c>
      <c r="H95" s="52">
        <v>0.2</v>
      </c>
      <c r="I95" s="53">
        <v>9.66</v>
      </c>
      <c r="J95" s="52">
        <v>25.5</v>
      </c>
      <c r="K95" s="44"/>
      <c r="L95" s="55">
        <v>3</v>
      </c>
    </row>
    <row r="96" spans="1:12" ht="14.4" x14ac:dyDescent="0.3">
      <c r="A96" s="23"/>
      <c r="B96" s="15"/>
      <c r="C96" s="11"/>
      <c r="D96" s="7" t="s">
        <v>32</v>
      </c>
      <c r="E96" s="51" t="s">
        <v>47</v>
      </c>
      <c r="F96" s="52">
        <v>40</v>
      </c>
      <c r="G96" s="52">
        <v>2.2400000000000002</v>
      </c>
      <c r="H96" s="52">
        <v>0.44</v>
      </c>
      <c r="I96" s="53">
        <v>19.760000000000002</v>
      </c>
      <c r="J96" s="52">
        <v>31.3</v>
      </c>
      <c r="K96" s="44"/>
      <c r="L96" s="55">
        <v>2.8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37.770000000000003</v>
      </c>
      <c r="H99" s="19">
        <f t="shared" ref="H99" si="47">SUM(H90:H98)</f>
        <v>33.489999999999995</v>
      </c>
      <c r="I99" s="19">
        <f t="shared" ref="I99" si="48">SUM(I90:I98)</f>
        <v>102.42</v>
      </c>
      <c r="J99" s="19">
        <f t="shared" ref="J99:L99" si="49">SUM(J90:J98)</f>
        <v>744</v>
      </c>
      <c r="K99" s="25"/>
      <c r="L99" s="19">
        <f t="shared" si="49"/>
        <v>66.999999999999986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710</v>
      </c>
      <c r="G100" s="32">
        <f t="shared" ref="G100" si="50">G89+G99</f>
        <v>37.770000000000003</v>
      </c>
      <c r="H100" s="32">
        <f t="shared" ref="H100" si="51">H89+H99</f>
        <v>33.489999999999995</v>
      </c>
      <c r="I100" s="32">
        <f t="shared" ref="I100" si="52">I89+I99</f>
        <v>102.42</v>
      </c>
      <c r="J100" s="32">
        <f t="shared" ref="J100:L100" si="53">J89+J99</f>
        <v>744</v>
      </c>
      <c r="K100" s="32"/>
      <c r="L100" s="32">
        <f t="shared" si="53"/>
        <v>66.999999999999986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1" t="s">
        <v>80</v>
      </c>
      <c r="F110" s="52">
        <v>250</v>
      </c>
      <c r="G110" s="52">
        <v>13.5</v>
      </c>
      <c r="H110" s="52">
        <v>3.6</v>
      </c>
      <c r="I110" s="53">
        <v>12.5</v>
      </c>
      <c r="J110" s="52">
        <v>132</v>
      </c>
      <c r="K110" s="54" t="s">
        <v>83</v>
      </c>
      <c r="L110" s="55">
        <v>18.8</v>
      </c>
    </row>
    <row r="111" spans="1:12" ht="14.4" x14ac:dyDescent="0.3">
      <c r="A111" s="23"/>
      <c r="B111" s="15"/>
      <c r="C111" s="11"/>
      <c r="D111" s="7" t="s">
        <v>28</v>
      </c>
      <c r="E111" s="51" t="s">
        <v>81</v>
      </c>
      <c r="F111" s="52">
        <v>100</v>
      </c>
      <c r="G111" s="52">
        <v>24.8</v>
      </c>
      <c r="H111" s="52">
        <v>23.4</v>
      </c>
      <c r="I111" s="53">
        <v>11.4</v>
      </c>
      <c r="J111" s="52">
        <v>235.4</v>
      </c>
      <c r="K111" s="54" t="s">
        <v>84</v>
      </c>
      <c r="L111" s="55">
        <v>20.5</v>
      </c>
    </row>
    <row r="112" spans="1:12" ht="14.4" x14ac:dyDescent="0.3">
      <c r="A112" s="23"/>
      <c r="B112" s="15"/>
      <c r="C112" s="11"/>
      <c r="D112" s="7" t="s">
        <v>29</v>
      </c>
      <c r="E112" s="51" t="s">
        <v>82</v>
      </c>
      <c r="F112" s="52">
        <v>150</v>
      </c>
      <c r="G112" s="52">
        <v>2.85</v>
      </c>
      <c r="H112" s="52">
        <v>4.95</v>
      </c>
      <c r="I112" s="53">
        <v>19.350000000000001</v>
      </c>
      <c r="J112" s="52">
        <v>125.7</v>
      </c>
      <c r="K112" s="54" t="s">
        <v>85</v>
      </c>
      <c r="L112" s="55">
        <v>17.7</v>
      </c>
    </row>
    <row r="113" spans="1:12" ht="14.4" x14ac:dyDescent="0.3">
      <c r="A113" s="23"/>
      <c r="B113" s="15"/>
      <c r="C113" s="11"/>
      <c r="D113" s="7" t="s">
        <v>30</v>
      </c>
      <c r="E113" s="51" t="s">
        <v>63</v>
      </c>
      <c r="F113" s="52">
        <v>200</v>
      </c>
      <c r="G113" s="52">
        <v>0.3</v>
      </c>
      <c r="H113" s="52">
        <v>0</v>
      </c>
      <c r="I113" s="53">
        <v>38.5</v>
      </c>
      <c r="J113" s="52">
        <v>157.5</v>
      </c>
      <c r="K113" s="54" t="s">
        <v>67</v>
      </c>
      <c r="L113" s="55">
        <v>4.2</v>
      </c>
    </row>
    <row r="114" spans="1:12" ht="14.4" x14ac:dyDescent="0.3">
      <c r="A114" s="23"/>
      <c r="B114" s="15"/>
      <c r="C114" s="11"/>
      <c r="D114" s="7" t="s">
        <v>31</v>
      </c>
      <c r="E114" s="51" t="s">
        <v>46</v>
      </c>
      <c r="F114" s="52">
        <v>20</v>
      </c>
      <c r="G114" s="52">
        <v>1.58</v>
      </c>
      <c r="H114" s="52">
        <v>0.2</v>
      </c>
      <c r="I114" s="53">
        <v>9.66</v>
      </c>
      <c r="J114" s="52">
        <v>25.5</v>
      </c>
      <c r="K114" s="44"/>
      <c r="L114" s="55">
        <v>3</v>
      </c>
    </row>
    <row r="115" spans="1:12" ht="14.4" x14ac:dyDescent="0.3">
      <c r="A115" s="23"/>
      <c r="B115" s="15"/>
      <c r="C115" s="11"/>
      <c r="D115" s="7" t="s">
        <v>32</v>
      </c>
      <c r="E115" s="51" t="s">
        <v>47</v>
      </c>
      <c r="F115" s="52">
        <v>40</v>
      </c>
      <c r="G115" s="52">
        <v>2.2400000000000002</v>
      </c>
      <c r="H115" s="52">
        <v>0.44</v>
      </c>
      <c r="I115" s="53">
        <v>19.760000000000002</v>
      </c>
      <c r="J115" s="52">
        <v>31.3</v>
      </c>
      <c r="K115" s="44"/>
      <c r="L115" s="55">
        <v>2.8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45.269999999999996</v>
      </c>
      <c r="H118" s="19">
        <f t="shared" si="56"/>
        <v>32.589999999999996</v>
      </c>
      <c r="I118" s="19">
        <f t="shared" si="56"/>
        <v>111.17</v>
      </c>
      <c r="J118" s="19">
        <f t="shared" si="56"/>
        <v>707.39999999999986</v>
      </c>
      <c r="K118" s="25"/>
      <c r="L118" s="19">
        <f t="shared" ref="L118" si="57">SUM(L109:L117)</f>
        <v>67</v>
      </c>
    </row>
    <row r="119" spans="1:12" ht="14.4" x14ac:dyDescent="0.25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760</v>
      </c>
      <c r="G119" s="32">
        <f t="shared" ref="G119" si="58">G108+G118</f>
        <v>45.269999999999996</v>
      </c>
      <c r="H119" s="32">
        <f t="shared" ref="H119" si="59">H108+H118</f>
        <v>32.589999999999996</v>
      </c>
      <c r="I119" s="32">
        <f t="shared" ref="I119" si="60">I108+I118</f>
        <v>111.17</v>
      </c>
      <c r="J119" s="32">
        <f t="shared" ref="J119:L119" si="61">J108+J118</f>
        <v>707.39999999999986</v>
      </c>
      <c r="K119" s="32"/>
      <c r="L119" s="32">
        <f t="shared" si="61"/>
        <v>67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76</v>
      </c>
      <c r="F129" s="52">
        <v>200</v>
      </c>
      <c r="G129" s="52">
        <v>8.9</v>
      </c>
      <c r="H129" s="52">
        <v>5.2</v>
      </c>
      <c r="I129" s="53">
        <v>17.8</v>
      </c>
      <c r="J129" s="52">
        <v>115</v>
      </c>
      <c r="K129" s="54" t="s">
        <v>88</v>
      </c>
      <c r="L129" s="55">
        <v>15.45</v>
      </c>
    </row>
    <row r="130" spans="1:12" ht="14.4" x14ac:dyDescent="0.3">
      <c r="A130" s="14"/>
      <c r="B130" s="15"/>
      <c r="C130" s="11"/>
      <c r="D130" s="7" t="s">
        <v>28</v>
      </c>
      <c r="E130" s="51" t="s">
        <v>86</v>
      </c>
      <c r="F130" s="52">
        <v>100</v>
      </c>
      <c r="G130" s="52">
        <v>16.86</v>
      </c>
      <c r="H130" s="52">
        <v>38.1</v>
      </c>
      <c r="I130" s="53">
        <v>38.1</v>
      </c>
      <c r="J130" s="52">
        <v>245</v>
      </c>
      <c r="K130" s="54" t="s">
        <v>89</v>
      </c>
      <c r="L130" s="55">
        <v>27.9</v>
      </c>
    </row>
    <row r="131" spans="1:12" ht="14.4" x14ac:dyDescent="0.3">
      <c r="A131" s="14"/>
      <c r="B131" s="15"/>
      <c r="C131" s="11"/>
      <c r="D131" s="7" t="s">
        <v>29</v>
      </c>
      <c r="E131" s="51" t="s">
        <v>87</v>
      </c>
      <c r="F131" s="52">
        <v>150</v>
      </c>
      <c r="G131" s="52">
        <v>5.25</v>
      </c>
      <c r="H131" s="52">
        <v>6.15</v>
      </c>
      <c r="I131" s="53">
        <v>35.25</v>
      </c>
      <c r="J131" s="52">
        <v>220.5</v>
      </c>
      <c r="K131" s="54" t="s">
        <v>90</v>
      </c>
      <c r="L131" s="55">
        <v>14.85</v>
      </c>
    </row>
    <row r="132" spans="1:12" ht="14.4" x14ac:dyDescent="0.3">
      <c r="A132" s="14"/>
      <c r="B132" s="15"/>
      <c r="C132" s="11"/>
      <c r="D132" s="7" t="s">
        <v>30</v>
      </c>
      <c r="E132" s="51" t="s">
        <v>71</v>
      </c>
      <c r="F132" s="52">
        <v>200</v>
      </c>
      <c r="G132" s="52">
        <v>0.3</v>
      </c>
      <c r="H132" s="52">
        <v>0</v>
      </c>
      <c r="I132" s="53">
        <v>15.2</v>
      </c>
      <c r="J132" s="52">
        <v>60</v>
      </c>
      <c r="K132" s="54" t="s">
        <v>75</v>
      </c>
      <c r="L132" s="55">
        <v>3</v>
      </c>
    </row>
    <row r="133" spans="1:12" ht="14.4" x14ac:dyDescent="0.3">
      <c r="A133" s="14"/>
      <c r="B133" s="15"/>
      <c r="C133" s="11"/>
      <c r="D133" s="7" t="s">
        <v>31</v>
      </c>
      <c r="E133" s="51" t="s">
        <v>46</v>
      </c>
      <c r="F133" s="52">
        <v>20</v>
      </c>
      <c r="G133" s="52">
        <v>1.58</v>
      </c>
      <c r="H133" s="52">
        <v>0.2</v>
      </c>
      <c r="I133" s="53">
        <v>9.66</v>
      </c>
      <c r="J133" s="52">
        <v>25.5</v>
      </c>
      <c r="K133" s="44"/>
      <c r="L133" s="55">
        <v>3</v>
      </c>
    </row>
    <row r="134" spans="1:12" ht="14.4" x14ac:dyDescent="0.3">
      <c r="A134" s="14"/>
      <c r="B134" s="15"/>
      <c r="C134" s="11"/>
      <c r="D134" s="7" t="s">
        <v>32</v>
      </c>
      <c r="E134" s="51" t="s">
        <v>47</v>
      </c>
      <c r="F134" s="52">
        <v>40</v>
      </c>
      <c r="G134" s="52">
        <v>2.2400000000000002</v>
      </c>
      <c r="H134" s="52">
        <v>0.44</v>
      </c>
      <c r="I134" s="53">
        <v>19.760000000000002</v>
      </c>
      <c r="J134" s="52">
        <v>31.3</v>
      </c>
      <c r="K134" s="44"/>
      <c r="L134" s="55">
        <v>2.8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35.130000000000003</v>
      </c>
      <c r="H137" s="19">
        <f t="shared" si="64"/>
        <v>50.09</v>
      </c>
      <c r="I137" s="19">
        <f t="shared" si="64"/>
        <v>135.77000000000001</v>
      </c>
      <c r="J137" s="19">
        <f t="shared" si="64"/>
        <v>697.3</v>
      </c>
      <c r="K137" s="25"/>
      <c r="L137" s="19">
        <f t="shared" ref="L137" si="65">SUM(L128:L136)</f>
        <v>66.999999999999986</v>
      </c>
    </row>
    <row r="138" spans="1:12" ht="14.4" x14ac:dyDescent="0.25">
      <c r="A138" s="33">
        <f>A120</f>
        <v>2</v>
      </c>
      <c r="B138" s="33">
        <f>B120</f>
        <v>1</v>
      </c>
      <c r="C138" s="56" t="s">
        <v>4</v>
      </c>
      <c r="D138" s="57"/>
      <c r="E138" s="31"/>
      <c r="F138" s="32">
        <f>F127+F137</f>
        <v>710</v>
      </c>
      <c r="G138" s="32">
        <f t="shared" ref="G138" si="66">G127+G137</f>
        <v>35.130000000000003</v>
      </c>
      <c r="H138" s="32">
        <f t="shared" ref="H138" si="67">H127+H137</f>
        <v>50.09</v>
      </c>
      <c r="I138" s="32">
        <f t="shared" ref="I138" si="68">I127+I137</f>
        <v>135.77000000000001</v>
      </c>
      <c r="J138" s="32">
        <f t="shared" ref="J138:L138" si="69">J127+J137</f>
        <v>697.3</v>
      </c>
      <c r="K138" s="32"/>
      <c r="L138" s="32">
        <f t="shared" si="69"/>
        <v>66.999999999999986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1" t="s">
        <v>60</v>
      </c>
      <c r="F148" s="52">
        <v>200</v>
      </c>
      <c r="G148" s="52">
        <v>3.8</v>
      </c>
      <c r="H148" s="52">
        <v>5.9</v>
      </c>
      <c r="I148" s="53">
        <v>8.3000000000000007</v>
      </c>
      <c r="J148" s="52">
        <v>114</v>
      </c>
      <c r="K148" s="54" t="s">
        <v>64</v>
      </c>
      <c r="L148" s="55">
        <v>16.399999999999999</v>
      </c>
    </row>
    <row r="149" spans="1:12" ht="14.4" x14ac:dyDescent="0.3">
      <c r="A149" s="23"/>
      <c r="B149" s="15"/>
      <c r="C149" s="11"/>
      <c r="D149" s="7" t="s">
        <v>28</v>
      </c>
      <c r="E149" s="51" t="s">
        <v>61</v>
      </c>
      <c r="F149" s="52">
        <v>100</v>
      </c>
      <c r="G149" s="52">
        <v>13.9</v>
      </c>
      <c r="H149" s="52">
        <v>6.5</v>
      </c>
      <c r="I149" s="53">
        <v>4</v>
      </c>
      <c r="J149" s="52">
        <v>132</v>
      </c>
      <c r="K149" s="54" t="s">
        <v>65</v>
      </c>
      <c r="L149" s="55">
        <v>26.9</v>
      </c>
    </row>
    <row r="150" spans="1:12" ht="14.4" x14ac:dyDescent="0.3">
      <c r="A150" s="23"/>
      <c r="B150" s="15"/>
      <c r="C150" s="11"/>
      <c r="D150" s="7" t="s">
        <v>29</v>
      </c>
      <c r="E150" s="51" t="s">
        <v>44</v>
      </c>
      <c r="F150" s="52">
        <v>150</v>
      </c>
      <c r="G150" s="52">
        <v>5.25</v>
      </c>
      <c r="H150" s="52">
        <v>6.15</v>
      </c>
      <c r="I150" s="53">
        <v>35.25</v>
      </c>
      <c r="J150" s="52">
        <v>240</v>
      </c>
      <c r="K150" s="54" t="s">
        <v>50</v>
      </c>
      <c r="L150" s="55">
        <v>14.65</v>
      </c>
    </row>
    <row r="151" spans="1:12" ht="14.4" x14ac:dyDescent="0.3">
      <c r="A151" s="23"/>
      <c r="B151" s="15"/>
      <c r="C151" s="11"/>
      <c r="D151" s="7" t="s">
        <v>30</v>
      </c>
      <c r="E151" s="51" t="s">
        <v>55</v>
      </c>
      <c r="F151" s="52">
        <v>200</v>
      </c>
      <c r="G151" s="52">
        <v>0.6</v>
      </c>
      <c r="H151" s="52">
        <v>0</v>
      </c>
      <c r="I151" s="53">
        <v>31.4</v>
      </c>
      <c r="J151" s="52">
        <v>124</v>
      </c>
      <c r="K151" s="54" t="s">
        <v>59</v>
      </c>
      <c r="L151" s="55">
        <v>3.25</v>
      </c>
    </row>
    <row r="152" spans="1:12" ht="14.4" x14ac:dyDescent="0.3">
      <c r="A152" s="23"/>
      <c r="B152" s="15"/>
      <c r="C152" s="11"/>
      <c r="D152" s="7" t="s">
        <v>31</v>
      </c>
      <c r="E152" s="51" t="s">
        <v>46</v>
      </c>
      <c r="F152" s="52">
        <v>20</v>
      </c>
      <c r="G152" s="52">
        <v>1.58</v>
      </c>
      <c r="H152" s="52">
        <v>0.2</v>
      </c>
      <c r="I152" s="53">
        <v>9.66</v>
      </c>
      <c r="J152" s="52">
        <v>25.5</v>
      </c>
      <c r="K152" s="44"/>
      <c r="L152" s="55">
        <v>3</v>
      </c>
    </row>
    <row r="153" spans="1:12" ht="14.4" x14ac:dyDescent="0.3">
      <c r="A153" s="23"/>
      <c r="B153" s="15"/>
      <c r="C153" s="11"/>
      <c r="D153" s="7" t="s">
        <v>32</v>
      </c>
      <c r="E153" s="51" t="s">
        <v>47</v>
      </c>
      <c r="F153" s="52">
        <v>40</v>
      </c>
      <c r="G153" s="52">
        <v>2.2400000000000002</v>
      </c>
      <c r="H153" s="52">
        <v>0.44</v>
      </c>
      <c r="I153" s="53">
        <v>19.760000000000002</v>
      </c>
      <c r="J153" s="52">
        <v>31.3</v>
      </c>
      <c r="K153" s="44"/>
      <c r="L153" s="55">
        <v>2.8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27.370000000000005</v>
      </c>
      <c r="H156" s="19">
        <f t="shared" si="72"/>
        <v>19.190000000000001</v>
      </c>
      <c r="I156" s="19">
        <f t="shared" si="72"/>
        <v>108.36999999999999</v>
      </c>
      <c r="J156" s="19">
        <f t="shared" si="72"/>
        <v>666.8</v>
      </c>
      <c r="K156" s="25"/>
      <c r="L156" s="19">
        <f t="shared" ref="L156" si="73">SUM(L147:L155)</f>
        <v>66.999999999999986</v>
      </c>
    </row>
    <row r="157" spans="1:12" ht="14.4" x14ac:dyDescent="0.25">
      <c r="A157" s="29">
        <f>A139</f>
        <v>2</v>
      </c>
      <c r="B157" s="30">
        <f>B139</f>
        <v>2</v>
      </c>
      <c r="C157" s="56" t="s">
        <v>4</v>
      </c>
      <c r="D157" s="57"/>
      <c r="E157" s="31"/>
      <c r="F157" s="32">
        <f>F146+F156</f>
        <v>710</v>
      </c>
      <c r="G157" s="32">
        <f t="shared" ref="G157" si="74">G146+G156</f>
        <v>27.370000000000005</v>
      </c>
      <c r="H157" s="32">
        <f t="shared" ref="H157" si="75">H146+H156</f>
        <v>19.190000000000001</v>
      </c>
      <c r="I157" s="32">
        <f t="shared" ref="I157" si="76">I146+I156</f>
        <v>108.36999999999999</v>
      </c>
      <c r="J157" s="32">
        <f t="shared" ref="J157:L157" si="77">J146+J156</f>
        <v>666.8</v>
      </c>
      <c r="K157" s="32"/>
      <c r="L157" s="32">
        <f t="shared" si="77"/>
        <v>66.999999999999986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1" t="s">
        <v>68</v>
      </c>
      <c r="F167" s="52">
        <v>200</v>
      </c>
      <c r="G167" s="52">
        <v>6.3</v>
      </c>
      <c r="H167" s="52">
        <v>4.3</v>
      </c>
      <c r="I167" s="53">
        <v>16.100000000000001</v>
      </c>
      <c r="J167" s="52">
        <v>131</v>
      </c>
      <c r="K167" s="54" t="s">
        <v>72</v>
      </c>
      <c r="L167" s="55">
        <v>15.75</v>
      </c>
    </row>
    <row r="168" spans="1:12" ht="14.4" x14ac:dyDescent="0.3">
      <c r="A168" s="23"/>
      <c r="B168" s="15"/>
      <c r="C168" s="11"/>
      <c r="D168" s="7" t="s">
        <v>28</v>
      </c>
      <c r="E168" s="51" t="s">
        <v>77</v>
      </c>
      <c r="F168" s="52">
        <v>100</v>
      </c>
      <c r="G168" s="52">
        <v>21.3</v>
      </c>
      <c r="H168" s="52">
        <v>20.9</v>
      </c>
      <c r="I168" s="53">
        <v>1.9</v>
      </c>
      <c r="J168" s="52">
        <v>242.7</v>
      </c>
      <c r="K168" s="54" t="s">
        <v>92</v>
      </c>
      <c r="L168" s="55">
        <v>22.94</v>
      </c>
    </row>
    <row r="169" spans="1:12" ht="14.4" x14ac:dyDescent="0.3">
      <c r="A169" s="23"/>
      <c r="B169" s="15"/>
      <c r="C169" s="11"/>
      <c r="D169" s="7" t="s">
        <v>29</v>
      </c>
      <c r="E169" s="51" t="s">
        <v>91</v>
      </c>
      <c r="F169" s="52">
        <v>150</v>
      </c>
      <c r="G169" s="52">
        <v>3.15</v>
      </c>
      <c r="H169" s="52">
        <v>6.75</v>
      </c>
      <c r="I169" s="53">
        <v>21.9</v>
      </c>
      <c r="J169" s="52">
        <v>163.5</v>
      </c>
      <c r="K169" s="54" t="s">
        <v>58</v>
      </c>
      <c r="L169" s="55">
        <v>16.5</v>
      </c>
    </row>
    <row r="170" spans="1:12" ht="14.4" x14ac:dyDescent="0.3">
      <c r="A170" s="23"/>
      <c r="B170" s="15"/>
      <c r="C170" s="11"/>
      <c r="D170" s="7" t="s">
        <v>30</v>
      </c>
      <c r="E170" s="51" t="s">
        <v>71</v>
      </c>
      <c r="F170" s="52">
        <v>200</v>
      </c>
      <c r="G170" s="52">
        <v>0.3</v>
      </c>
      <c r="H170" s="52">
        <v>0</v>
      </c>
      <c r="I170" s="53">
        <v>15.2</v>
      </c>
      <c r="J170" s="52">
        <v>60</v>
      </c>
      <c r="K170" s="54" t="s">
        <v>75</v>
      </c>
      <c r="L170" s="55">
        <v>3</v>
      </c>
    </row>
    <row r="171" spans="1:12" ht="14.4" x14ac:dyDescent="0.3">
      <c r="A171" s="23"/>
      <c r="B171" s="15"/>
      <c r="C171" s="11"/>
      <c r="D171" s="7" t="s">
        <v>31</v>
      </c>
      <c r="E171" s="51" t="s">
        <v>46</v>
      </c>
      <c r="F171" s="52">
        <v>20</v>
      </c>
      <c r="G171" s="52">
        <v>1.58</v>
      </c>
      <c r="H171" s="52">
        <v>0.2</v>
      </c>
      <c r="I171" s="53">
        <v>9.66</v>
      </c>
      <c r="J171" s="52">
        <v>25.5</v>
      </c>
      <c r="K171" s="44"/>
      <c r="L171" s="55">
        <v>3</v>
      </c>
    </row>
    <row r="172" spans="1:12" ht="14.4" x14ac:dyDescent="0.3">
      <c r="A172" s="23"/>
      <c r="B172" s="15"/>
      <c r="C172" s="11"/>
      <c r="D172" s="7" t="s">
        <v>32</v>
      </c>
      <c r="E172" s="51" t="s">
        <v>47</v>
      </c>
      <c r="F172" s="52">
        <v>40</v>
      </c>
      <c r="G172" s="52">
        <v>2.2400000000000002</v>
      </c>
      <c r="H172" s="52">
        <v>0.44</v>
      </c>
      <c r="I172" s="53">
        <v>19.760000000000002</v>
      </c>
      <c r="J172" s="52">
        <v>31.3</v>
      </c>
      <c r="K172" s="44"/>
      <c r="L172" s="55">
        <v>2.8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34.870000000000005</v>
      </c>
      <c r="H175" s="19">
        <f t="shared" si="80"/>
        <v>32.589999999999996</v>
      </c>
      <c r="I175" s="19">
        <f t="shared" si="80"/>
        <v>84.52</v>
      </c>
      <c r="J175" s="19">
        <f t="shared" si="80"/>
        <v>654</v>
      </c>
      <c r="K175" s="25"/>
      <c r="L175" s="19">
        <f t="shared" ref="L175" si="81">SUM(L166:L174)</f>
        <v>63.989999999999995</v>
      </c>
    </row>
    <row r="176" spans="1:12" ht="14.4" x14ac:dyDescent="0.25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710</v>
      </c>
      <c r="G176" s="32">
        <f t="shared" ref="G176" si="82">G165+G175</f>
        <v>34.870000000000005</v>
      </c>
      <c r="H176" s="32">
        <f t="shared" ref="H176" si="83">H165+H175</f>
        <v>32.589999999999996</v>
      </c>
      <c r="I176" s="32">
        <f t="shared" ref="I176" si="84">I165+I175</f>
        <v>84.52</v>
      </c>
      <c r="J176" s="32">
        <f t="shared" ref="J176:L176" si="85">J165+J175</f>
        <v>654</v>
      </c>
      <c r="K176" s="32"/>
      <c r="L176" s="32">
        <f t="shared" si="85"/>
        <v>63.989999999999995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76</v>
      </c>
      <c r="F186" s="52">
        <v>200</v>
      </c>
      <c r="G186" s="52">
        <v>8.9</v>
      </c>
      <c r="H186" s="52">
        <v>5.2</v>
      </c>
      <c r="I186" s="53">
        <v>17.8</v>
      </c>
      <c r="J186" s="52">
        <v>157</v>
      </c>
      <c r="K186" s="54" t="s">
        <v>88</v>
      </c>
      <c r="L186" s="55">
        <v>15.65</v>
      </c>
    </row>
    <row r="187" spans="1:12" ht="14.4" x14ac:dyDescent="0.3">
      <c r="A187" s="23"/>
      <c r="B187" s="15"/>
      <c r="C187" s="11"/>
      <c r="D187" s="7" t="s">
        <v>28</v>
      </c>
      <c r="E187" s="51" t="s">
        <v>93</v>
      </c>
      <c r="F187" s="52">
        <v>100</v>
      </c>
      <c r="G187" s="52">
        <v>12.8</v>
      </c>
      <c r="H187" s="52">
        <v>13.6</v>
      </c>
      <c r="I187" s="53">
        <v>9.9</v>
      </c>
      <c r="J187" s="52">
        <v>206.9</v>
      </c>
      <c r="K187" s="54" t="s">
        <v>73</v>
      </c>
      <c r="L187" s="55">
        <v>25.55</v>
      </c>
    </row>
    <row r="188" spans="1:12" ht="14.4" x14ac:dyDescent="0.3">
      <c r="A188" s="23"/>
      <c r="B188" s="15"/>
      <c r="C188" s="11"/>
      <c r="D188" s="7" t="s">
        <v>29</v>
      </c>
      <c r="E188" s="51" t="s">
        <v>94</v>
      </c>
      <c r="F188" s="52">
        <v>150</v>
      </c>
      <c r="G188" s="52">
        <v>4.1399999999999997</v>
      </c>
      <c r="H188" s="52">
        <v>6.66</v>
      </c>
      <c r="I188" s="53">
        <v>42.12</v>
      </c>
      <c r="J188" s="52">
        <v>170</v>
      </c>
      <c r="K188" s="54" t="s">
        <v>95</v>
      </c>
      <c r="L188" s="55">
        <v>14.85</v>
      </c>
    </row>
    <row r="189" spans="1:12" ht="14.4" x14ac:dyDescent="0.3">
      <c r="A189" s="23"/>
      <c r="B189" s="15"/>
      <c r="C189" s="11"/>
      <c r="D189" s="7" t="s">
        <v>30</v>
      </c>
      <c r="E189" s="51" t="s">
        <v>63</v>
      </c>
      <c r="F189" s="52">
        <v>200</v>
      </c>
      <c r="G189" s="52">
        <v>0.3</v>
      </c>
      <c r="H189" s="52">
        <v>0</v>
      </c>
      <c r="I189" s="53">
        <v>38.5</v>
      </c>
      <c r="J189" s="52">
        <v>157.5</v>
      </c>
      <c r="K189" s="54" t="s">
        <v>67</v>
      </c>
      <c r="L189" s="55">
        <v>5.15</v>
      </c>
    </row>
    <row r="190" spans="1:12" ht="14.4" x14ac:dyDescent="0.3">
      <c r="A190" s="23"/>
      <c r="B190" s="15"/>
      <c r="C190" s="11"/>
      <c r="D190" s="7" t="s">
        <v>31</v>
      </c>
      <c r="E190" s="51" t="s">
        <v>46</v>
      </c>
      <c r="F190" s="52">
        <v>20</v>
      </c>
      <c r="G190" s="52">
        <v>1.58</v>
      </c>
      <c r="H190" s="52">
        <v>0.2</v>
      </c>
      <c r="I190" s="53">
        <v>9.66</v>
      </c>
      <c r="J190" s="52">
        <v>25.5</v>
      </c>
      <c r="K190" s="44"/>
      <c r="L190" s="55">
        <v>3</v>
      </c>
    </row>
    <row r="191" spans="1:12" ht="14.4" x14ac:dyDescent="0.3">
      <c r="A191" s="23"/>
      <c r="B191" s="15"/>
      <c r="C191" s="11"/>
      <c r="D191" s="7" t="s">
        <v>32</v>
      </c>
      <c r="E191" s="51" t="s">
        <v>47</v>
      </c>
      <c r="F191" s="52">
        <v>40</v>
      </c>
      <c r="G191" s="52">
        <v>2.2400000000000002</v>
      </c>
      <c r="H191" s="52">
        <v>0.44</v>
      </c>
      <c r="I191" s="53">
        <v>19.760000000000002</v>
      </c>
      <c r="J191" s="52">
        <v>31.3</v>
      </c>
      <c r="K191" s="44"/>
      <c r="L191" s="55">
        <v>2.8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29.960000000000008</v>
      </c>
      <c r="H194" s="19">
        <f t="shared" si="88"/>
        <v>26.1</v>
      </c>
      <c r="I194" s="19">
        <f t="shared" si="88"/>
        <v>137.73999999999998</v>
      </c>
      <c r="J194" s="19">
        <f t="shared" si="88"/>
        <v>748.19999999999993</v>
      </c>
      <c r="K194" s="25"/>
      <c r="L194" s="19">
        <f t="shared" ref="L194" si="89">SUM(L185:L193)</f>
        <v>67</v>
      </c>
    </row>
    <row r="195" spans="1:12" ht="15" thickBot="1" x14ac:dyDescent="0.3">
      <c r="A195" s="29">
        <f>A177</f>
        <v>2</v>
      </c>
      <c r="B195" s="30">
        <f>B177</f>
        <v>4</v>
      </c>
      <c r="C195" s="56" t="s">
        <v>4</v>
      </c>
      <c r="D195" s="57"/>
      <c r="E195" s="31"/>
      <c r="F195" s="32">
        <f>F184+F194</f>
        <v>710</v>
      </c>
      <c r="G195" s="32">
        <f t="shared" ref="G195" si="90">G184+G194</f>
        <v>29.960000000000008</v>
      </c>
      <c r="H195" s="32">
        <f t="shared" ref="H195" si="91">H184+H194</f>
        <v>26.1</v>
      </c>
      <c r="I195" s="32">
        <f t="shared" ref="I195" si="92">I184+I194</f>
        <v>137.73999999999998</v>
      </c>
      <c r="J195" s="32">
        <f t="shared" ref="J195:L195" si="93">J184+J194</f>
        <v>748.19999999999993</v>
      </c>
      <c r="K195" s="32"/>
      <c r="L195" s="32">
        <f t="shared" si="93"/>
        <v>67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51" t="s">
        <v>96</v>
      </c>
      <c r="F205" s="52">
        <v>200</v>
      </c>
      <c r="G205" s="52">
        <v>13.5</v>
      </c>
      <c r="H205" s="52">
        <v>3.6</v>
      </c>
      <c r="I205" s="53">
        <v>12.5</v>
      </c>
      <c r="J205" s="52">
        <v>132</v>
      </c>
      <c r="K205" s="54" t="s">
        <v>100</v>
      </c>
      <c r="L205" s="55">
        <v>18.309999999999999</v>
      </c>
    </row>
    <row r="206" spans="1:12" ht="14.4" x14ac:dyDescent="0.3">
      <c r="A206" s="23"/>
      <c r="B206" s="15"/>
      <c r="C206" s="11"/>
      <c r="D206" s="7" t="s">
        <v>28</v>
      </c>
      <c r="E206" s="51" t="s">
        <v>97</v>
      </c>
      <c r="F206" s="52">
        <v>100</v>
      </c>
      <c r="G206" s="52">
        <v>24.8</v>
      </c>
      <c r="H206" s="52">
        <v>23.4</v>
      </c>
      <c r="I206" s="53">
        <v>11.4</v>
      </c>
      <c r="J206" s="52">
        <v>235.4</v>
      </c>
      <c r="K206" s="54" t="s">
        <v>84</v>
      </c>
      <c r="L206" s="55">
        <v>22.94</v>
      </c>
    </row>
    <row r="207" spans="1:12" ht="14.4" x14ac:dyDescent="0.3">
      <c r="A207" s="23"/>
      <c r="B207" s="15"/>
      <c r="C207" s="11"/>
      <c r="D207" s="7" t="s">
        <v>29</v>
      </c>
      <c r="E207" s="51" t="s">
        <v>98</v>
      </c>
      <c r="F207" s="52">
        <v>150</v>
      </c>
      <c r="G207" s="52">
        <v>3.78</v>
      </c>
      <c r="H207" s="52">
        <v>9.3800000000000008</v>
      </c>
      <c r="I207" s="53">
        <v>27.55</v>
      </c>
      <c r="J207" s="52">
        <v>110.75</v>
      </c>
      <c r="K207" s="54" t="s">
        <v>101</v>
      </c>
      <c r="L207" s="55">
        <v>16.5</v>
      </c>
    </row>
    <row r="208" spans="1:12" ht="14.4" x14ac:dyDescent="0.3">
      <c r="A208" s="23"/>
      <c r="B208" s="15"/>
      <c r="C208" s="11"/>
      <c r="D208" s="7" t="s">
        <v>30</v>
      </c>
      <c r="E208" s="51" t="s">
        <v>99</v>
      </c>
      <c r="F208" s="52">
        <v>200</v>
      </c>
      <c r="G208" s="52">
        <v>0.6</v>
      </c>
      <c r="H208" s="52">
        <v>0</v>
      </c>
      <c r="I208" s="53">
        <v>31.4</v>
      </c>
      <c r="J208" s="52">
        <v>124</v>
      </c>
      <c r="K208" s="54" t="s">
        <v>59</v>
      </c>
      <c r="L208" s="55">
        <v>3.45</v>
      </c>
    </row>
    <row r="209" spans="1:12" ht="14.4" x14ac:dyDescent="0.3">
      <c r="A209" s="23"/>
      <c r="B209" s="15"/>
      <c r="C209" s="11"/>
      <c r="D209" s="7" t="s">
        <v>31</v>
      </c>
      <c r="E209" s="51" t="s">
        <v>46</v>
      </c>
      <c r="F209" s="52">
        <v>20</v>
      </c>
      <c r="G209" s="52">
        <v>1.58</v>
      </c>
      <c r="H209" s="52">
        <v>0.2</v>
      </c>
      <c r="I209" s="53">
        <v>9.66</v>
      </c>
      <c r="J209" s="52">
        <v>25.5</v>
      </c>
      <c r="K209" s="44"/>
      <c r="L209" s="55">
        <v>3</v>
      </c>
    </row>
    <row r="210" spans="1:12" ht="14.4" x14ac:dyDescent="0.3">
      <c r="A210" s="23"/>
      <c r="B210" s="15"/>
      <c r="C210" s="11"/>
      <c r="D210" s="7" t="s">
        <v>32</v>
      </c>
      <c r="E210" s="51" t="s">
        <v>47</v>
      </c>
      <c r="F210" s="52">
        <v>40</v>
      </c>
      <c r="G210" s="52">
        <v>2.2400000000000002</v>
      </c>
      <c r="H210" s="52">
        <v>0.44</v>
      </c>
      <c r="I210" s="53">
        <v>19.760000000000002</v>
      </c>
      <c r="J210" s="52">
        <v>31.3</v>
      </c>
      <c r="K210" s="44"/>
      <c r="L210" s="55">
        <v>2.8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710</v>
      </c>
      <c r="G213" s="19">
        <f t="shared" ref="G213:J213" si="96">SUM(G204:G212)</f>
        <v>46.5</v>
      </c>
      <c r="H213" s="19">
        <f t="shared" si="96"/>
        <v>37.020000000000003</v>
      </c>
      <c r="I213" s="19">
        <f t="shared" si="96"/>
        <v>112.27</v>
      </c>
      <c r="J213" s="19">
        <f t="shared" si="96"/>
        <v>658.94999999999993</v>
      </c>
      <c r="K213" s="25"/>
      <c r="L213" s="19">
        <f t="shared" ref="L213" si="97">SUM(L204:L212)</f>
        <v>67</v>
      </c>
    </row>
    <row r="214" spans="1:12" ht="15" thickBot="1" x14ac:dyDescent="0.3">
      <c r="A214" s="29">
        <f>A196</f>
        <v>2</v>
      </c>
      <c r="B214" s="30">
        <f>B196</f>
        <v>5</v>
      </c>
      <c r="C214" s="56" t="s">
        <v>4</v>
      </c>
      <c r="D214" s="57"/>
      <c r="E214" s="31"/>
      <c r="F214" s="32">
        <f>F203+F213</f>
        <v>710</v>
      </c>
      <c r="G214" s="32">
        <f t="shared" ref="G214:J214" si="98">G203+G213</f>
        <v>46.5</v>
      </c>
      <c r="H214" s="32">
        <f t="shared" si="98"/>
        <v>37.020000000000003</v>
      </c>
      <c r="I214" s="32">
        <f t="shared" si="98"/>
        <v>112.27</v>
      </c>
      <c r="J214" s="32">
        <f t="shared" si="98"/>
        <v>658.94999999999993</v>
      </c>
      <c r="K214" s="32"/>
      <c r="L214" s="32">
        <f t="shared" ref="L214" si="99">L203+L213</f>
        <v>67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51" t="s">
        <v>102</v>
      </c>
      <c r="F224" s="52">
        <v>200</v>
      </c>
      <c r="G224" s="52">
        <v>5.5</v>
      </c>
      <c r="H224" s="52">
        <v>4.9000000000000004</v>
      </c>
      <c r="I224" s="53">
        <v>10.5</v>
      </c>
      <c r="J224" s="52">
        <v>116</v>
      </c>
      <c r="K224" s="54" t="s">
        <v>104</v>
      </c>
      <c r="L224" s="55">
        <v>17.23</v>
      </c>
    </row>
    <row r="225" spans="1:12" ht="14.4" x14ac:dyDescent="0.3">
      <c r="A225" s="23"/>
      <c r="B225" s="15"/>
      <c r="C225" s="11"/>
      <c r="D225" s="7" t="s">
        <v>28</v>
      </c>
      <c r="E225" s="51" t="s">
        <v>61</v>
      </c>
      <c r="F225" s="52">
        <v>100</v>
      </c>
      <c r="G225" s="52">
        <v>13.9</v>
      </c>
      <c r="H225" s="52">
        <v>6.5</v>
      </c>
      <c r="I225" s="53">
        <v>4</v>
      </c>
      <c r="J225" s="52">
        <v>132</v>
      </c>
      <c r="K225" s="54" t="s">
        <v>65</v>
      </c>
      <c r="L225" s="55">
        <v>22.94</v>
      </c>
    </row>
    <row r="226" spans="1:12" ht="14.4" x14ac:dyDescent="0.3">
      <c r="A226" s="23"/>
      <c r="B226" s="15"/>
      <c r="C226" s="11"/>
      <c r="D226" s="7" t="s">
        <v>29</v>
      </c>
      <c r="E226" s="51" t="s">
        <v>103</v>
      </c>
      <c r="F226" s="52">
        <v>150</v>
      </c>
      <c r="G226" s="52">
        <v>5.25</v>
      </c>
      <c r="H226" s="52">
        <v>6.15</v>
      </c>
      <c r="I226" s="53">
        <v>35.25</v>
      </c>
      <c r="J226" s="52">
        <v>220.5</v>
      </c>
      <c r="K226" s="54" t="s">
        <v>105</v>
      </c>
      <c r="L226" s="55">
        <v>14.85</v>
      </c>
    </row>
    <row r="227" spans="1:12" ht="14.4" x14ac:dyDescent="0.3">
      <c r="A227" s="23"/>
      <c r="B227" s="15"/>
      <c r="C227" s="11"/>
      <c r="D227" s="7" t="s">
        <v>30</v>
      </c>
      <c r="E227" s="51" t="s">
        <v>71</v>
      </c>
      <c r="F227" s="52">
        <v>200</v>
      </c>
      <c r="G227" s="52">
        <v>0.3</v>
      </c>
      <c r="H227" s="52">
        <v>0</v>
      </c>
      <c r="I227" s="53">
        <v>15.2</v>
      </c>
      <c r="J227" s="52">
        <v>60</v>
      </c>
      <c r="K227" s="54" t="s">
        <v>75</v>
      </c>
      <c r="L227" s="55">
        <v>3</v>
      </c>
    </row>
    <row r="228" spans="1:12" ht="14.4" x14ac:dyDescent="0.3">
      <c r="A228" s="23"/>
      <c r="B228" s="15"/>
      <c r="C228" s="11"/>
      <c r="D228" s="7" t="s">
        <v>31</v>
      </c>
      <c r="E228" s="51" t="s">
        <v>46</v>
      </c>
      <c r="F228" s="52">
        <v>20</v>
      </c>
      <c r="G228" s="52">
        <v>1.58</v>
      </c>
      <c r="H228" s="52">
        <v>0.2</v>
      </c>
      <c r="I228" s="53">
        <v>9.66</v>
      </c>
      <c r="J228" s="52">
        <v>25.5</v>
      </c>
      <c r="K228" s="44"/>
      <c r="L228" s="55">
        <v>3</v>
      </c>
    </row>
    <row r="229" spans="1:12" ht="14.4" x14ac:dyDescent="0.3">
      <c r="A229" s="23"/>
      <c r="B229" s="15"/>
      <c r="C229" s="11"/>
      <c r="D229" s="7" t="s">
        <v>32</v>
      </c>
      <c r="E229" s="51" t="s">
        <v>47</v>
      </c>
      <c r="F229" s="52">
        <v>40</v>
      </c>
      <c r="G229" s="52">
        <v>2.2400000000000002</v>
      </c>
      <c r="H229" s="52">
        <v>0.44</v>
      </c>
      <c r="I229" s="53">
        <v>19.760000000000002</v>
      </c>
      <c r="J229" s="52">
        <v>31.3</v>
      </c>
      <c r="K229" s="44"/>
      <c r="L229" s="55">
        <v>2.8</v>
      </c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710</v>
      </c>
      <c r="G232" s="19">
        <f t="shared" ref="G232:J232" si="102">SUM(G223:G231)</f>
        <v>28.770000000000003</v>
      </c>
      <c r="H232" s="19">
        <f t="shared" si="102"/>
        <v>18.190000000000001</v>
      </c>
      <c r="I232" s="19">
        <f t="shared" si="102"/>
        <v>94.37</v>
      </c>
      <c r="J232" s="19">
        <f t="shared" si="102"/>
        <v>585.29999999999995</v>
      </c>
      <c r="K232" s="25"/>
      <c r="L232" s="19">
        <f t="shared" ref="L232" si="103">SUM(L223:L231)</f>
        <v>63.82</v>
      </c>
    </row>
    <row r="233" spans="1:12" ht="15" thickBot="1" x14ac:dyDescent="0.3">
      <c r="A233" s="29">
        <f>A215</f>
        <v>2</v>
      </c>
      <c r="B233" s="30">
        <f>B215</f>
        <v>6</v>
      </c>
      <c r="C233" s="56" t="s">
        <v>4</v>
      </c>
      <c r="D233" s="57"/>
      <c r="E233" s="31"/>
      <c r="F233" s="32">
        <f>F222+F232</f>
        <v>710</v>
      </c>
      <c r="G233" s="32">
        <f t="shared" ref="G233:J233" si="104">G222+G232</f>
        <v>28.770000000000003</v>
      </c>
      <c r="H233" s="32">
        <f t="shared" si="104"/>
        <v>18.190000000000001</v>
      </c>
      <c r="I233" s="32">
        <f t="shared" si="104"/>
        <v>94.37</v>
      </c>
      <c r="J233" s="32">
        <f t="shared" si="104"/>
        <v>585.29999999999995</v>
      </c>
      <c r="K233" s="32"/>
      <c r="L233" s="32">
        <f t="shared" ref="L233" si="105">L222+L232</f>
        <v>63.82</v>
      </c>
    </row>
    <row r="234" spans="1:12" ht="13.2" customHeight="1" thickBot="1" x14ac:dyDescent="0.3">
      <c r="A234" s="27"/>
      <c r="B234" s="28"/>
      <c r="C234" s="61" t="s">
        <v>5</v>
      </c>
      <c r="D234" s="62"/>
      <c r="E234" s="63"/>
      <c r="F234" s="34">
        <f>(F24+F43+F62+F81+F100+F119+F138+F157+F176+F195)/(IF(F24=0,0,1)+IF(F43=0,0,1)+IF(F62=0,0,1)+IF(F81=0,0,1)+IF(F100=0,0,1)+IF(F119=0,0,1)+IF(F138=0,0,1)+IF(F157=0,0,1)+IF(F176=0,0,1)+IF(F195=0,0,1))</f>
        <v>726</v>
      </c>
      <c r="G234" s="34">
        <f>(G24+G43+G62+G81+G100+G119+G138+G157+G176+G195)/(IF(G24=0,0,1)+IF(G43=0,0,1)+IF(G62=0,0,1)+IF(G81=0,0,1)+IF(G100=0,0,1)+IF(G119=0,0,1)+IF(G138=0,0,1)+IF(G157=0,0,1)+IF(G176=0,0,1)+IF(G195=0,0,1))</f>
        <v>34.192000000000007</v>
      </c>
      <c r="H234" s="34">
        <f>(H24+H43+H62+H81+H100+H119+H138+H157+H176+H195)/(IF(H24=0,0,1)+IF(H43=0,0,1)+IF(H62=0,0,1)+IF(H81=0,0,1)+IF(H100=0,0,1)+IF(H119=0,0,1)+IF(H138=0,0,1)+IF(H157=0,0,1)+IF(H176=0,0,1)+IF(H195=0,0,1))</f>
        <v>31.151</v>
      </c>
      <c r="I234" s="34">
        <f>(I24+I43+I62+I81+I100+I119+I138+I157+I176+I195)/(IF(I24=0,0,1)+IF(I43=0,0,1)+IF(I62=0,0,1)+IF(I81=0,0,1)+IF(I100=0,0,1)+IF(I119=0,0,1)+IF(I138=0,0,1)+IF(I157=0,0,1)+IF(I176=0,0,1)+IF(I195=0,0,1))</f>
        <v>107.61800000000001</v>
      </c>
      <c r="J234" s="34">
        <f>(J24+J43+J62+J81+J100+J119+J138+J157+J176+J195)/(IF(J24=0,0,1)+IF(J43=0,0,1)+IF(J62=0,0,1)+IF(J81=0,0,1)+IF(J100=0,0,1)+IF(J119=0,0,1)+IF(J138=0,0,1)+IF(J157=0,0,1)+IF(J176=0,0,1)+IF(J195=0,0,1))</f>
        <v>694.69499999999994</v>
      </c>
      <c r="K234" s="34"/>
      <c r="L234" s="34">
        <f>(L24+L43+L62+L81+L100+L119+L138+L157+L176+L195)/(IF(L24=0,0,1)+IF(L43=0,0,1)+IF(L62=0,0,1)+IF(L81=0,0,1)+IF(L100=0,0,1)+IF(L119=0,0,1)+IF(L138=0,0,1)+IF(L157=0,0,1)+IF(L176=0,0,1)+IF(L195=0,0,1))</f>
        <v>64.978999999999999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2023-11-01T09:57:28Z</dcterms:modified>
</cp:coreProperties>
</file>